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5480" windowHeight="967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/>
  <c r="C23"/>
  <c r="B23"/>
  <c r="B9"/>
  <c r="D30"/>
  <c r="D31"/>
  <c r="D32"/>
  <c r="D13"/>
  <c r="B36"/>
  <c r="D25"/>
  <c r="D27"/>
  <c r="D28"/>
  <c r="D29"/>
  <c r="D33"/>
  <c r="D35"/>
  <c r="D26"/>
  <c r="C36"/>
  <c r="D10"/>
  <c r="D11"/>
  <c r="D12"/>
  <c r="D14"/>
  <c r="D19"/>
  <c r="D36"/>
  <c r="C37"/>
  <c r="B37"/>
</calcChain>
</file>

<file path=xl/sharedStrings.xml><?xml version="1.0" encoding="utf-8"?>
<sst xmlns="http://schemas.openxmlformats.org/spreadsheetml/2006/main" count="45" uniqueCount="44">
  <si>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</si>
  <si>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</si>
  <si>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</si>
  <si>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</si>
  <si>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</si>
  <si>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</si>
  <si>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</si>
  <si>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</si>
  <si>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</si>
  <si>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</si>
  <si>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</si>
  <si>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</si>
  <si>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</si>
  <si>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</si>
  <si>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</si>
  <si>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</si>
  <si>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</si>
  <si>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</si>
  <si>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</si>
  <si>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</si>
  <si>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</si>
  <si>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</si>
  <si>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</si>
  <si>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</si>
  <si>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</si>
  <si>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</si>
  <si>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</si>
  <si>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</si>
  <si>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</si>
  <si>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</si>
  <si>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</si>
  <si>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</si>
  <si>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</si>
  <si>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</si>
  <si>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Коммунальное хозяйство</t>
  </si>
  <si>
    <t>Другие вопросы в области национальной экономики</t>
  </si>
  <si>
    <t xml:space="preserve">Земельный налог </t>
  </si>
  <si>
    <t>Налог на имущество физ.лиц</t>
  </si>
  <si>
    <t>Обеспечение пожарной безопасности</t>
  </si>
  <si>
    <t xml:space="preserve">Глава СП </t>
  </si>
  <si>
    <t xml:space="preserve">                    Ямалетдинов И.Н </t>
  </si>
  <si>
    <t>Исп. Каекбердина Д.Х.</t>
  </si>
  <si>
    <t>505248,23</t>
  </si>
  <si>
    <t>на 01 ноября  2020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</si>
</sst>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4" workbookViewId="0">
      <selection activeCell="C36" sqref="C36"/>
    </sheetView>
  </sheetViews>
  <sheetFormatPr defaultRowHeight="15"/>
  <cols>
    <col min="1" max="1" width="45.42578125" customWidth="1"/>
    <col min="2" max="3" width="15.5703125" customWidth="1"/>
    <col min="4" max="4" width="13.85546875" customWidth="1"/>
  </cols>
  <sheetData>
    <row r="1" spans="1:5">
      <c r="A1" s="17" t="s">
        <v>1</v>
      </c>
      <c r="B1" s="18"/>
      <c r="C1" s="18"/>
      <c r="D1" s="18"/>
      <c r="E1" s="2"/>
    </row>
    <row r="2" spans="1:5">
      <c r="A2" s="17" t="s">
        <v>2</v>
      </c>
      <c r="B2" s="18"/>
      <c r="C2" s="18"/>
      <c r="D2" s="18"/>
      <c r="E2" s="2"/>
    </row>
    <row r="3" spans="1:5">
      <c r="A3" s="17" t="s">
        <v>27</v>
      </c>
      <c r="B3" s="18"/>
      <c r="C3" s="18"/>
      <c r="D3" s="18"/>
      <c r="E3" s="2"/>
    </row>
    <row r="4" spans="1:5">
      <c r="A4" s="17" t="s">
        <v>43</v>
      </c>
      <c r="B4" s="18"/>
      <c r="C4" s="18"/>
      <c r="D4" s="18"/>
      <c r="E4" s="2"/>
    </row>
    <row r="5" spans="1:5">
      <c r="A5" s="17" t="s">
        <v>0</v>
      </c>
      <c r="B5" s="18"/>
      <c r="C5" s="18"/>
      <c r="D5" s="18"/>
      <c r="E5" s="2"/>
    </row>
    <row r="6" spans="1:5">
      <c r="A6" s="19" t="s">
        <v>3</v>
      </c>
      <c r="B6" s="20"/>
      <c r="C6" s="20"/>
      <c r="D6" s="20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1" t="s">
        <v>12</v>
      </c>
      <c r="B8" s="22"/>
      <c r="C8" s="22"/>
      <c r="D8" s="23"/>
      <c r="E8" s="2"/>
    </row>
    <row r="9" spans="1:5">
      <c r="A9" s="4" t="s">
        <v>8</v>
      </c>
      <c r="B9" s="11">
        <f>SUM(B10:B16)</f>
        <v>135000</v>
      </c>
      <c r="C9" s="11">
        <f>SUM(C10:C16)</f>
        <v>80430.19</v>
      </c>
      <c r="D9" s="13">
        <v>0</v>
      </c>
      <c r="E9" s="2"/>
    </row>
    <row r="10" spans="1:5">
      <c r="A10" s="4" t="s">
        <v>18</v>
      </c>
      <c r="B10" s="11">
        <v>21000</v>
      </c>
      <c r="C10" s="11">
        <v>16504.27</v>
      </c>
      <c r="D10" s="13">
        <f t="shared" ref="D10:D19" si="0">C10/B10*100</f>
        <v>78.59176190476191</v>
      </c>
      <c r="E10" s="2"/>
    </row>
    <row r="11" spans="1:5">
      <c r="A11" s="8" t="s">
        <v>28</v>
      </c>
      <c r="B11" s="11">
        <v>2000</v>
      </c>
      <c r="C11" s="11">
        <v>3102.9</v>
      </c>
      <c r="D11" s="13">
        <f t="shared" si="0"/>
        <v>155.14500000000001</v>
      </c>
      <c r="E11" s="2"/>
    </row>
    <row r="12" spans="1:5">
      <c r="A12" s="4" t="s">
        <v>37</v>
      </c>
      <c r="B12" s="11">
        <v>4000</v>
      </c>
      <c r="C12" s="11">
        <v>17144.62</v>
      </c>
      <c r="D12" s="13">
        <f t="shared" si="0"/>
        <v>428.6155</v>
      </c>
      <c r="E12" s="2"/>
    </row>
    <row r="13" spans="1:5">
      <c r="A13" s="4" t="s">
        <v>36</v>
      </c>
      <c r="B13" s="11">
        <v>91000</v>
      </c>
      <c r="C13" s="11">
        <v>29584.97</v>
      </c>
      <c r="D13" s="13">
        <f>C13/B13*100</f>
        <v>32.51095604395605</v>
      </c>
      <c r="E13" s="2"/>
    </row>
    <row r="14" spans="1:5">
      <c r="A14" s="4" t="s">
        <v>9</v>
      </c>
      <c r="B14" s="11">
        <v>4000</v>
      </c>
      <c r="C14" s="11">
        <v>5600</v>
      </c>
      <c r="D14" s="13">
        <f t="shared" si="0"/>
        <v>140</v>
      </c>
      <c r="E14" s="2"/>
    </row>
    <row r="15" spans="1:5" ht="36.75" customHeight="1">
      <c r="A15" s="4" t="s">
        <v>10</v>
      </c>
      <c r="B15" s="11">
        <v>0</v>
      </c>
      <c r="C15" s="11">
        <v>0</v>
      </c>
      <c r="D15" s="13">
        <v>0</v>
      </c>
      <c r="E15" s="2"/>
    </row>
    <row r="16" spans="1:5">
      <c r="A16" s="4" t="s">
        <v>11</v>
      </c>
      <c r="B16" s="16">
        <v>13000</v>
      </c>
      <c r="C16" s="11">
        <v>8493.43</v>
      </c>
      <c r="D16" s="13">
        <v>37.33</v>
      </c>
      <c r="E16" s="2"/>
    </row>
    <row r="17" spans="1:5" ht="45">
      <c r="A17" s="15" t="s">
        <v>29</v>
      </c>
      <c r="B17" s="16">
        <v>1843400</v>
      </c>
      <c r="C17" s="11">
        <v>1689783.35</v>
      </c>
      <c r="D17" s="13">
        <v>58.33</v>
      </c>
      <c r="E17" s="2"/>
    </row>
    <row r="18" spans="1:5" ht="60">
      <c r="A18" s="15" t="s">
        <v>30</v>
      </c>
      <c r="B18" s="16">
        <v>36000</v>
      </c>
      <c r="C18" s="11">
        <v>36000</v>
      </c>
      <c r="D18" s="13">
        <v>75</v>
      </c>
      <c r="E18" s="2"/>
    </row>
    <row r="19" spans="1:5" ht="90">
      <c r="A19" s="15" t="s">
        <v>32</v>
      </c>
      <c r="B19" s="10" t="s">
        <v>42</v>
      </c>
      <c r="C19" s="11">
        <v>505248.23</v>
      </c>
      <c r="D19" s="13">
        <f t="shared" si="0"/>
        <v>100</v>
      </c>
      <c r="E19" s="2"/>
    </row>
    <row r="20" spans="1:5" ht="31.5" customHeight="1">
      <c r="A20" s="15" t="s">
        <v>31</v>
      </c>
      <c r="B20" s="11">
        <v>75400</v>
      </c>
      <c r="C20" s="11">
        <v>75400</v>
      </c>
      <c r="D20" s="13">
        <v>100</v>
      </c>
      <c r="E20" s="2"/>
    </row>
    <row r="21" spans="1:5" ht="31.5" customHeight="1">
      <c r="A21" s="15" t="s">
        <v>31</v>
      </c>
      <c r="B21" s="11">
        <v>700000</v>
      </c>
      <c r="C21" s="11">
        <v>700000</v>
      </c>
      <c r="D21" s="13">
        <v>75</v>
      </c>
      <c r="E21" s="2"/>
    </row>
    <row r="22" spans="1:5" ht="31.5" customHeight="1">
      <c r="A22" s="15" t="s">
        <v>33</v>
      </c>
      <c r="B22" s="11">
        <v>62300</v>
      </c>
      <c r="C22" s="11">
        <v>62300</v>
      </c>
      <c r="D22" s="13">
        <v>100</v>
      </c>
      <c r="E22" s="2"/>
    </row>
    <row r="23" spans="1:5">
      <c r="A23" s="3" t="s">
        <v>13</v>
      </c>
      <c r="B23" s="12">
        <f>B17+B18+B19+B20+B21+B22+B9</f>
        <v>3357348.23</v>
      </c>
      <c r="C23" s="12">
        <f>C17+C18+C19+C20+C21+C22+C9</f>
        <v>3149161.77</v>
      </c>
      <c r="D23" s="13">
        <v>66.88</v>
      </c>
      <c r="E23" s="2"/>
    </row>
    <row r="24" spans="1:5">
      <c r="A24" s="24" t="s">
        <v>15</v>
      </c>
      <c r="B24" s="24"/>
      <c r="C24" s="24"/>
      <c r="D24" s="24"/>
      <c r="E24" s="2"/>
    </row>
    <row r="25" spans="1:5" ht="22.5">
      <c r="A25" s="8" t="s">
        <v>19</v>
      </c>
      <c r="B25" s="13">
        <v>653100</v>
      </c>
      <c r="C25" s="11">
        <v>517052.32</v>
      </c>
      <c r="D25" s="13">
        <f>C25/B25*100</f>
        <v>79.168935844434245</v>
      </c>
    </row>
    <row r="26" spans="1:5" ht="33.75">
      <c r="A26" s="8" t="s">
        <v>20</v>
      </c>
      <c r="B26" s="11">
        <v>1320400</v>
      </c>
      <c r="C26" s="11">
        <v>993507.28</v>
      </c>
      <c r="D26" s="13">
        <f>C26/B26*100</f>
        <v>75.242902150863372</v>
      </c>
    </row>
    <row r="27" spans="1:5">
      <c r="A27" s="8" t="s">
        <v>21</v>
      </c>
      <c r="B27" s="11">
        <v>3000</v>
      </c>
      <c r="C27" s="11">
        <v>0</v>
      </c>
      <c r="D27" s="13">
        <f t="shared" ref="D27:D35" si="1">C27/B27*100</f>
        <v>0</v>
      </c>
    </row>
    <row r="28" spans="1:5">
      <c r="A28" s="8" t="s">
        <v>22</v>
      </c>
      <c r="B28" s="11">
        <v>36000</v>
      </c>
      <c r="C28" s="11">
        <v>21579.94</v>
      </c>
      <c r="D28" s="13">
        <f t="shared" si="1"/>
        <v>59.944277777777778</v>
      </c>
    </row>
    <row r="29" spans="1:5">
      <c r="A29" s="8" t="s">
        <v>38</v>
      </c>
      <c r="B29" s="11">
        <v>20000</v>
      </c>
      <c r="C29" s="11">
        <v>20000</v>
      </c>
      <c r="D29" s="13">
        <f>C29/B29*100</f>
        <v>100</v>
      </c>
    </row>
    <row r="30" spans="1:5">
      <c r="A30" s="8" t="s">
        <v>23</v>
      </c>
      <c r="B30" s="11">
        <v>555248.23</v>
      </c>
      <c r="C30" s="11">
        <v>501031.5</v>
      </c>
      <c r="D30" s="13">
        <f>C30/B30*100</f>
        <v>90.235587063465289</v>
      </c>
    </row>
    <row r="31" spans="1:5">
      <c r="A31" s="8" t="s">
        <v>35</v>
      </c>
      <c r="B31" s="11">
        <v>6000</v>
      </c>
      <c r="C31" s="11">
        <v>6000</v>
      </c>
      <c r="D31" s="13">
        <f>C31/B31*100</f>
        <v>100</v>
      </c>
    </row>
    <row r="32" spans="1:5">
      <c r="A32" s="8" t="s">
        <v>34</v>
      </c>
      <c r="B32" s="11">
        <v>8400</v>
      </c>
      <c r="C32" s="11">
        <v>8400</v>
      </c>
      <c r="D32" s="13">
        <f>C32/B32*100</f>
        <v>100</v>
      </c>
    </row>
    <row r="33" spans="1:4">
      <c r="A33" s="8" t="s">
        <v>24</v>
      </c>
      <c r="B33" s="11">
        <v>503936.47</v>
      </c>
      <c r="C33" s="11">
        <v>260491</v>
      </c>
      <c r="D33" s="13">
        <f t="shared" si="1"/>
        <v>51.691237984819793</v>
      </c>
    </row>
    <row r="34" spans="1:4">
      <c r="A34" s="8" t="s">
        <v>25</v>
      </c>
      <c r="B34" s="11">
        <v>305763.53000000003</v>
      </c>
      <c r="C34" s="11">
        <v>293206.73</v>
      </c>
      <c r="D34" s="13">
        <v>49.16</v>
      </c>
    </row>
    <row r="35" spans="1:4">
      <c r="A35" s="8" t="s">
        <v>14</v>
      </c>
      <c r="B35" s="11">
        <v>11000</v>
      </c>
      <c r="C35" s="11">
        <v>2801</v>
      </c>
      <c r="D35" s="13">
        <f t="shared" si="1"/>
        <v>25.463636363636365</v>
      </c>
    </row>
    <row r="36" spans="1:4">
      <c r="A36" s="5" t="s">
        <v>16</v>
      </c>
      <c r="B36" s="12">
        <f>SUM(B25:B35)</f>
        <v>3422848.2300000004</v>
      </c>
      <c r="C36" s="12">
        <f>SUM(C25:C35)</f>
        <v>2624069.77</v>
      </c>
      <c r="D36" s="14">
        <f>C36/B36*100</f>
        <v>76.663339817436182</v>
      </c>
    </row>
    <row r="37" spans="1:4">
      <c r="A37" s="6" t="s">
        <v>17</v>
      </c>
      <c r="B37" s="7">
        <f>B23-B36</f>
        <v>-65500.000000000466</v>
      </c>
      <c r="C37" s="7">
        <f>C23-C36</f>
        <v>525092</v>
      </c>
      <c r="D37" s="1"/>
    </row>
    <row r="41" spans="1:4">
      <c r="A41" t="s">
        <v>39</v>
      </c>
      <c r="C41" t="s">
        <v>40</v>
      </c>
    </row>
    <row r="43" spans="1:4">
      <c r="A43" s="9" t="s">
        <v>41</v>
      </c>
    </row>
    <row r="44" spans="1:4">
      <c r="A44" s="9" t="s">
        <v>26</v>
      </c>
    </row>
  </sheetData>
  <mergeCells count="8">
    <mergeCell ref="A8:D8"/>
    <mergeCell ref="A24:D24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2020-11-13T05:12:11Z</dcterms:modified>
</cp:coreProperties>
</file>