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ноябрь" sheetId="1" r:id="rId1"/>
  </sheets>
  <calcPr calcId="145621"/>
</workbook>
</file>

<file path=xl/calcChain.xml><?xml version="1.0" encoding="utf-8"?>
<calcChain xmlns="http://schemas.openxmlformats.org/spreadsheetml/2006/main">
  <c r="D27" i="1"/>
  <c r="D30"/>
  <c r="D23"/>
  <c r="B9"/>
  <c r="D9"/>
  <c r="D13"/>
  <c r="D14"/>
  <c r="B19"/>
  <c r="D18"/>
  <c r="C19"/>
  <c r="D16"/>
  <c r="D17"/>
  <c r="D15"/>
  <c r="D26"/>
  <c r="B33"/>
  <c r="C33"/>
  <c r="D28"/>
  <c r="D21"/>
  <c r="D25"/>
  <c r="D29"/>
  <c r="D32"/>
  <c r="D22"/>
  <c r="D10"/>
  <c r="D11"/>
  <c r="D12"/>
  <c r="D33"/>
  <c r="C34"/>
  <c r="B34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<sst xmlns="http://schemas.openxmlformats.org/spreadsheetml/2006/main" count="41" uniqueCount="41">
  <si>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</si>
  <si>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</si>
  <si>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</si>
  <si>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</si>
  <si>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</si>
  <si>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</si>
  <si>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</si>
  <si>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</si>
  <si>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</si>
  <si>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</si>
  <si>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</si>
  <si>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</si>
  <si>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</si>
  <si>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</si>
  <si>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</si>
  <si>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</si>
  <si>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</si>
  <si>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</si>
  <si>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</si>
  <si>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</si>
  <si>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</si>
  <si>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</si>
  <si>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</si>
  <si>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</si>
  <si>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</si>
  <si>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</si>
  <si>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 xml:space="preserve">Глава СП </t>
  </si>
  <si>
    <t>ГОСПОШЛИНА</t>
  </si>
  <si>
    <t>Дотации бюджетам бюджетной системы РФ</t>
  </si>
  <si>
    <t>Субвенции бюджетам  бюджетной системы РФ</t>
  </si>
  <si>
    <t>Иные межбюджетные трансферты</t>
  </si>
  <si>
    <t>НАЛОГ НА ИМУЩЕСТВО</t>
  </si>
  <si>
    <t>ОХРАНА ОКРУЖАЮЩЕЙ СРЕДЫ</t>
  </si>
  <si>
    <t>БЕЗВОЗМЕЗДНЫЕ ПОСТУПЛЕНИЯ</t>
  </si>
  <si>
    <t>Исп. Тутаева Р.Р.</t>
  </si>
  <si>
    <t>Проведение выборов и референдумов</t>
  </si>
  <si>
    <t>Муратов И.Р.</t>
  </si>
  <si>
    <t>Защита населения и территории от ЧС природного и техногенного характера</t>
  </si>
  <si>
    <t>Проведение работ по землеустройству</t>
  </si>
  <si>
    <t>Коммунальное хозяйство</t>
  </si>
  <si>
    <t>на 01 декабря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</si>
</sst>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3" workbookViewId="0">
      <selection activeCell="A41" sqref="A41"/>
    </sheetView>
  </sheetViews>
  <sheetFormatPr defaultRowHeight="15"/>
  <cols>
    <col min="1" max="1" width="45.42578125" customWidth="1"/>
    <col min="2" max="2" width="17.85546875" customWidth="1"/>
    <col min="3" max="3" width="15.5703125" customWidth="1"/>
    <col min="4" max="4" width="13.85546875" customWidth="1"/>
  </cols>
  <sheetData>
    <row r="1" spans="1:5">
      <c r="A1" s="15" t="s">
        <v>1</v>
      </c>
      <c r="B1" s="16"/>
      <c r="C1" s="16"/>
      <c r="D1" s="16"/>
      <c r="E1" s="2"/>
    </row>
    <row r="2" spans="1:5">
      <c r="A2" s="15" t="s">
        <v>2</v>
      </c>
      <c r="B2" s="16"/>
      <c r="C2" s="16"/>
      <c r="D2" s="16"/>
      <c r="E2" s="2"/>
    </row>
    <row r="3" spans="1:5">
      <c r="A3" s="15" t="s">
        <v>24</v>
      </c>
      <c r="B3" s="16"/>
      <c r="C3" s="16"/>
      <c r="D3" s="16"/>
      <c r="E3" s="2"/>
    </row>
    <row r="4" spans="1:5">
      <c r="A4" s="15" t="s">
        <v>40</v>
      </c>
      <c r="B4" s="16"/>
      <c r="C4" s="16"/>
      <c r="D4" s="16"/>
      <c r="E4" s="2"/>
    </row>
    <row r="5" spans="1:5">
      <c r="A5" s="15" t="s">
        <v>0</v>
      </c>
      <c r="B5" s="16"/>
      <c r="C5" s="16"/>
      <c r="D5" s="16"/>
      <c r="E5" s="2"/>
    </row>
    <row r="6" spans="1:5">
      <c r="A6" s="17" t="s">
        <v>3</v>
      </c>
      <c r="B6" s="18"/>
      <c r="C6" s="18"/>
      <c r="D6" s="18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19" t="s">
        <v>10</v>
      </c>
      <c r="B8" s="20"/>
      <c r="C8" s="20"/>
      <c r="D8" s="21"/>
      <c r="E8" s="2"/>
    </row>
    <row r="9" spans="1:5">
      <c r="A9" s="4" t="s">
        <v>8</v>
      </c>
      <c r="B9" s="10">
        <f>B10+B11+B12+B13+B14</f>
        <v>220100</v>
      </c>
      <c r="C9" s="10">
        <v>175132.61</v>
      </c>
      <c r="D9" s="10">
        <f t="shared" ref="D9:D14" si="0">C9/B9*100</f>
        <v>79.56956383462061</v>
      </c>
      <c r="E9" s="2"/>
    </row>
    <row r="10" spans="1:5">
      <c r="A10" s="4" t="s">
        <v>16</v>
      </c>
      <c r="B10" s="10">
        <v>23000</v>
      </c>
      <c r="C10" s="10">
        <v>21061.27</v>
      </c>
      <c r="D10" s="10">
        <f t="shared" si="0"/>
        <v>91.570739130434788</v>
      </c>
      <c r="E10" s="2"/>
    </row>
    <row r="11" spans="1:5">
      <c r="A11" s="8" t="s">
        <v>25</v>
      </c>
      <c r="B11" s="10">
        <v>5000</v>
      </c>
      <c r="C11" s="10">
        <v>2653.61</v>
      </c>
      <c r="D11" s="10">
        <f t="shared" si="0"/>
        <v>53.072200000000002</v>
      </c>
      <c r="E11" s="2"/>
    </row>
    <row r="12" spans="1:5">
      <c r="A12" s="4" t="s">
        <v>31</v>
      </c>
      <c r="B12" s="10">
        <v>77100</v>
      </c>
      <c r="C12" s="10">
        <v>41967.73</v>
      </c>
      <c r="D12" s="10">
        <f t="shared" si="0"/>
        <v>54.432853437094685</v>
      </c>
      <c r="E12" s="2"/>
    </row>
    <row r="13" spans="1:5">
      <c r="A13" s="4" t="s">
        <v>27</v>
      </c>
      <c r="B13" s="10">
        <v>7000</v>
      </c>
      <c r="C13" s="10">
        <v>5450</v>
      </c>
      <c r="D13" s="10">
        <f t="shared" si="0"/>
        <v>77.857142857142861</v>
      </c>
      <c r="E13" s="2"/>
    </row>
    <row r="14" spans="1:5">
      <c r="A14" s="4" t="s">
        <v>9</v>
      </c>
      <c r="B14" s="10">
        <v>108000</v>
      </c>
      <c r="C14" s="10">
        <v>104000</v>
      </c>
      <c r="D14" s="10">
        <f t="shared" si="0"/>
        <v>96.296296296296291</v>
      </c>
      <c r="E14" s="2"/>
    </row>
    <row r="15" spans="1:5">
      <c r="A15" s="14" t="s">
        <v>33</v>
      </c>
      <c r="B15" s="10">
        <v>3358980</v>
      </c>
      <c r="C15" s="10">
        <v>3190313.36</v>
      </c>
      <c r="D15" s="10">
        <f>C15/B15*100</f>
        <v>94.978635180918019</v>
      </c>
      <c r="E15" s="2"/>
    </row>
    <row r="16" spans="1:5">
      <c r="A16" s="13" t="s">
        <v>28</v>
      </c>
      <c r="B16" s="10">
        <v>2024000</v>
      </c>
      <c r="C16" s="10">
        <v>1855333.36</v>
      </c>
      <c r="D16" s="10">
        <f>C16/B16*100</f>
        <v>91.666667984189729</v>
      </c>
      <c r="E16" s="2"/>
    </row>
    <row r="17" spans="1:5">
      <c r="A17" s="13" t="s">
        <v>29</v>
      </c>
      <c r="B17" s="10">
        <v>40100</v>
      </c>
      <c r="C17" s="10">
        <v>40100</v>
      </c>
      <c r="D17" s="10">
        <f>C17/B17*100</f>
        <v>100</v>
      </c>
      <c r="E17" s="2"/>
    </row>
    <row r="18" spans="1:5" ht="31.5" customHeight="1">
      <c r="A18" s="13" t="s">
        <v>30</v>
      </c>
      <c r="B18" s="10">
        <v>1294880</v>
      </c>
      <c r="C18" s="10">
        <v>1294880</v>
      </c>
      <c r="D18" s="10">
        <f>C18/B18*100</f>
        <v>100</v>
      </c>
      <c r="E18" s="2"/>
    </row>
    <row r="19" spans="1:5">
      <c r="A19" s="3" t="s">
        <v>11</v>
      </c>
      <c r="B19" s="11">
        <f>B9+B15</f>
        <v>3579080</v>
      </c>
      <c r="C19" s="11">
        <f>C15+C9</f>
        <v>3365445.9699999997</v>
      </c>
      <c r="D19" s="12">
        <v>66.88</v>
      </c>
      <c r="E19" s="2"/>
    </row>
    <row r="20" spans="1:5">
      <c r="A20" s="22" t="s">
        <v>13</v>
      </c>
      <c r="B20" s="22"/>
      <c r="C20" s="22"/>
      <c r="D20" s="22"/>
      <c r="E20" s="2"/>
    </row>
    <row r="21" spans="1:5" ht="22.5">
      <c r="A21" s="8" t="s">
        <v>17</v>
      </c>
      <c r="B21" s="10">
        <v>646800</v>
      </c>
      <c r="C21" s="10">
        <v>555459.83999999997</v>
      </c>
      <c r="D21" s="10">
        <f>C21/B21*100</f>
        <v>85.878144712430426</v>
      </c>
    </row>
    <row r="22" spans="1:5" ht="33.75">
      <c r="A22" s="8" t="s">
        <v>18</v>
      </c>
      <c r="B22" s="10">
        <v>1385778</v>
      </c>
      <c r="C22" s="10">
        <v>1143074.58</v>
      </c>
      <c r="D22" s="10">
        <f>C22/B22*100</f>
        <v>82.48612548330253</v>
      </c>
    </row>
    <row r="23" spans="1:5">
      <c r="A23" s="8" t="s">
        <v>35</v>
      </c>
      <c r="B23" s="10">
        <v>30472</v>
      </c>
      <c r="C23" s="10">
        <v>30472</v>
      </c>
      <c r="D23" s="10">
        <f>C23/B23*100</f>
        <v>100</v>
      </c>
    </row>
    <row r="24" spans="1:5">
      <c r="A24" s="8" t="s">
        <v>19</v>
      </c>
      <c r="B24" s="10">
        <v>3000</v>
      </c>
      <c r="C24" s="10">
        <v>0</v>
      </c>
      <c r="D24" s="10">
        <v>0</v>
      </c>
    </row>
    <row r="25" spans="1:5">
      <c r="A25" s="8" t="s">
        <v>20</v>
      </c>
      <c r="B25" s="10">
        <v>40100</v>
      </c>
      <c r="C25" s="10">
        <v>26280.14</v>
      </c>
      <c r="D25" s="10">
        <f t="shared" ref="D25:D32" si="1">C25/B25*100</f>
        <v>65.536508728179555</v>
      </c>
    </row>
    <row r="26" spans="1:5" ht="22.5">
      <c r="A26" s="8" t="s">
        <v>37</v>
      </c>
      <c r="B26" s="10">
        <v>4299</v>
      </c>
      <c r="C26" s="10">
        <v>4299</v>
      </c>
      <c r="D26" s="10">
        <f t="shared" si="1"/>
        <v>100</v>
      </c>
    </row>
    <row r="27" spans="1:5">
      <c r="A27" s="8" t="s">
        <v>39</v>
      </c>
      <c r="B27" s="10">
        <v>41594</v>
      </c>
      <c r="C27" s="10">
        <v>41594</v>
      </c>
      <c r="D27" s="10">
        <f t="shared" si="1"/>
        <v>100</v>
      </c>
    </row>
    <row r="28" spans="1:5">
      <c r="A28" s="8" t="s">
        <v>21</v>
      </c>
      <c r="B28" s="10">
        <v>201780</v>
      </c>
      <c r="C28" s="10">
        <v>158880</v>
      </c>
      <c r="D28" s="10">
        <f>C28/B28*100</f>
        <v>78.739220933690163</v>
      </c>
    </row>
    <row r="29" spans="1:5">
      <c r="A29" s="8" t="s">
        <v>22</v>
      </c>
      <c r="B29" s="10">
        <v>1237506</v>
      </c>
      <c r="C29" s="10">
        <v>520327.4</v>
      </c>
      <c r="D29" s="10">
        <f t="shared" si="1"/>
        <v>42.046454724259924</v>
      </c>
    </row>
    <row r="30" spans="1:5">
      <c r="A30" s="8" t="s">
        <v>38</v>
      </c>
      <c r="B30" s="10">
        <v>66000</v>
      </c>
      <c r="C30" s="10">
        <v>66000</v>
      </c>
      <c r="D30" s="10">
        <f t="shared" si="1"/>
        <v>100</v>
      </c>
    </row>
    <row r="31" spans="1:5">
      <c r="A31" s="8" t="s">
        <v>32</v>
      </c>
      <c r="B31" s="10">
        <v>5050</v>
      </c>
      <c r="C31" s="10">
        <v>5050</v>
      </c>
      <c r="D31" s="10">
        <v>49.16</v>
      </c>
    </row>
    <row r="32" spans="1:5">
      <c r="A32" s="8" t="s">
        <v>12</v>
      </c>
      <c r="B32" s="10">
        <v>15701</v>
      </c>
      <c r="C32" s="10">
        <v>15701</v>
      </c>
      <c r="D32" s="10">
        <f t="shared" si="1"/>
        <v>100</v>
      </c>
    </row>
    <row r="33" spans="1:4">
      <c r="A33" s="5" t="s">
        <v>14</v>
      </c>
      <c r="B33" s="11">
        <f>SUM(B21:B32)</f>
        <v>3678080</v>
      </c>
      <c r="C33" s="11">
        <f>SUM(C21:C32)</f>
        <v>2567137.96</v>
      </c>
      <c r="D33" s="11">
        <f>C33/B33*100</f>
        <v>69.795598790673395</v>
      </c>
    </row>
    <row r="34" spans="1:4">
      <c r="A34" s="6" t="s">
        <v>15</v>
      </c>
      <c r="B34" s="7">
        <f>B19-B33</f>
        <v>-99000</v>
      </c>
      <c r="C34" s="7">
        <f>C19-C33</f>
        <v>798308.00999999978</v>
      </c>
      <c r="D34" s="1"/>
    </row>
    <row r="38" spans="1:4">
      <c r="A38" t="s">
        <v>26</v>
      </c>
      <c r="C38" t="s">
        <v>36</v>
      </c>
    </row>
    <row r="40" spans="1:4">
      <c r="A40" s="9" t="s">
        <v>34</v>
      </c>
    </row>
    <row r="41" spans="1:4">
      <c r="A41" s="9" t="s">
        <v>23</v>
      </c>
    </row>
  </sheetData>
  <mergeCells count="8">
    <mergeCell ref="A8:D8"/>
    <mergeCell ref="A20:D20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2022-02-15T03:59:38Z</dcterms:modified>
</cp:coreProperties>
</file>