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D23" i="1"/>
  <c r="D24"/>
  <c r="B9"/>
  <c r="C9"/>
  <c r="D13"/>
  <c r="D14"/>
  <c r="B19"/>
  <c r="D18"/>
  <c r="C19"/>
  <c r="D16"/>
  <c r="D17"/>
  <c r="D15"/>
  <c r="D27"/>
  <c r="B32"/>
  <c r="C32"/>
  <c r="D28"/>
  <c r="D21"/>
  <c r="D26"/>
  <c r="D29"/>
  <c r="D31"/>
  <c r="D22"/>
  <c r="D10"/>
  <c r="D11"/>
  <c r="D12"/>
  <c r="D32"/>
  <c r="C33"/>
  <c r="B33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<sst xmlns="http://schemas.openxmlformats.org/spreadsheetml/2006/main" count="40" uniqueCount="40">
  <si>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</si>
  <si>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</si>
  <si>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</si>
  <si>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</si>
  <si>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</si>
  <si>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</si>
  <si>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</si>
  <si>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</si>
  <si>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</si>
  <si>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</si>
  <si>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</si>
  <si>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</si>
  <si>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</si>
  <si>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</si>
  <si>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</si>
  <si>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</si>
  <si>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</si>
  <si>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</si>
  <si>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</si>
  <si>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</si>
  <si>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</si>
  <si>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</si>
  <si>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</si>
  <si>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</si>
  <si>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</si>
  <si>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</si>
  <si>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</si>
  <si>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</si>
  <si>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</si>
  <si>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</si>
  <si>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</si>
  <si>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</si>
  <si>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</si>
  <si>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</si>
  <si>
    <t>БЕЗВОЗМЕЗДНЫЕ ПОСТУПЛЕНИЯ</t>
  </si>
  <si>
    <t>Исп. Тутаева Р.Р.</t>
  </si>
  <si>
    <t xml:space="preserve">                    Мусина А.И.</t>
  </si>
  <si>
    <t>на 01 сентября 2021 года</t>
  </si>
  <si>
    <t>Проведение выборов и референдумов</t>
  </si>
  <si>
    <t>Профилактические,экстренные и противо эпидимические мероприятия ,связанные с распростанением новой корон.инфекции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</si>
</sst>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E24" sqref="E24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24</v>
      </c>
      <c r="B3" s="16"/>
      <c r="C3" s="16"/>
      <c r="D3" s="16"/>
      <c r="E3" s="2"/>
    </row>
    <row r="4" spans="1:5">
      <c r="A4" s="15" t="s">
        <v>37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10</v>
      </c>
      <c r="B8" s="20"/>
      <c r="C8" s="20"/>
      <c r="D8" s="21"/>
      <c r="E8" s="2"/>
    </row>
    <row r="9" spans="1:5">
      <c r="A9" s="4" t="s">
        <v>8</v>
      </c>
      <c r="B9" s="10">
        <f>B10+B11+B12+B13+B14</f>
        <v>220100</v>
      </c>
      <c r="C9" s="10">
        <f>C10+C11+C12+C13+C14</f>
        <v>153854.18</v>
      </c>
      <c r="D9" s="10">
        <v>0</v>
      </c>
      <c r="E9" s="2"/>
    </row>
    <row r="10" spans="1:5">
      <c r="A10" s="4" t="s">
        <v>16</v>
      </c>
      <c r="B10" s="10">
        <v>23000</v>
      </c>
      <c r="C10" s="10">
        <v>12641.51</v>
      </c>
      <c r="D10" s="10">
        <f t="shared" ref="D10:D18" si="0">C10/B10*100</f>
        <v>54.963086956521742</v>
      </c>
      <c r="E10" s="2"/>
    </row>
    <row r="11" spans="1:5">
      <c r="A11" s="8" t="s">
        <v>25</v>
      </c>
      <c r="B11" s="10">
        <v>5000</v>
      </c>
      <c r="C11" s="10">
        <v>2079.04</v>
      </c>
      <c r="D11" s="10">
        <f t="shared" si="0"/>
        <v>41.580800000000004</v>
      </c>
      <c r="E11" s="2"/>
    </row>
    <row r="12" spans="1:5">
      <c r="A12" s="4" t="s">
        <v>31</v>
      </c>
      <c r="B12" s="10">
        <v>77100</v>
      </c>
      <c r="C12" s="10">
        <v>29683.63</v>
      </c>
      <c r="D12" s="10">
        <f t="shared" si="0"/>
        <v>38.500168612191956</v>
      </c>
      <c r="E12" s="2"/>
    </row>
    <row r="13" spans="1:5">
      <c r="A13" s="4" t="s">
        <v>27</v>
      </c>
      <c r="B13" s="10">
        <v>7000</v>
      </c>
      <c r="C13" s="10">
        <v>5450</v>
      </c>
      <c r="D13" s="10">
        <f t="shared" si="0"/>
        <v>77.857142857142861</v>
      </c>
      <c r="E13" s="2"/>
    </row>
    <row r="14" spans="1:5">
      <c r="A14" s="4" t="s">
        <v>9</v>
      </c>
      <c r="B14" s="10">
        <v>108000</v>
      </c>
      <c r="C14" s="10">
        <v>104000</v>
      </c>
      <c r="D14" s="10">
        <f t="shared" si="0"/>
        <v>96.296296296296291</v>
      </c>
      <c r="E14" s="2"/>
    </row>
    <row r="15" spans="1:5">
      <c r="A15" s="14" t="s">
        <v>34</v>
      </c>
      <c r="B15" s="10">
        <v>3358980</v>
      </c>
      <c r="C15" s="10">
        <v>2031288.35</v>
      </c>
      <c r="D15" s="10">
        <f t="shared" si="0"/>
        <v>60.47336840350345</v>
      </c>
      <c r="E15" s="2"/>
    </row>
    <row r="16" spans="1:5">
      <c r="A16" s="13" t="s">
        <v>28</v>
      </c>
      <c r="B16" s="10">
        <v>2024000</v>
      </c>
      <c r="C16" s="10">
        <v>1349333.35</v>
      </c>
      <c r="D16" s="10">
        <f t="shared" si="0"/>
        <v>66.666667490118584</v>
      </c>
      <c r="E16" s="2"/>
    </row>
    <row r="17" spans="1:5">
      <c r="A17" s="13" t="s">
        <v>29</v>
      </c>
      <c r="B17" s="10">
        <v>40100</v>
      </c>
      <c r="C17" s="10">
        <v>30075</v>
      </c>
      <c r="D17" s="10">
        <f t="shared" si="0"/>
        <v>75</v>
      </c>
      <c r="E17" s="2"/>
    </row>
    <row r="18" spans="1:5" ht="31.5" customHeight="1">
      <c r="A18" s="13" t="s">
        <v>30</v>
      </c>
      <c r="B18" s="10">
        <v>1294880</v>
      </c>
      <c r="C18" s="10">
        <v>651880</v>
      </c>
      <c r="D18" s="10">
        <f t="shared" si="0"/>
        <v>50.342888916347462</v>
      </c>
      <c r="E18" s="2"/>
    </row>
    <row r="19" spans="1:5">
      <c r="A19" s="3" t="s">
        <v>11</v>
      </c>
      <c r="B19" s="11">
        <f>B9+B15</f>
        <v>3579080</v>
      </c>
      <c r="C19" s="11">
        <f>C15+C9</f>
        <v>2185142.5300000003</v>
      </c>
      <c r="D19" s="12">
        <v>66.88</v>
      </c>
      <c r="E19" s="2"/>
    </row>
    <row r="20" spans="1:5">
      <c r="A20" s="22" t="s">
        <v>13</v>
      </c>
      <c r="B20" s="22"/>
      <c r="C20" s="22"/>
      <c r="D20" s="22"/>
      <c r="E20" s="2"/>
    </row>
    <row r="21" spans="1:5" ht="22.5">
      <c r="A21" s="8" t="s">
        <v>17</v>
      </c>
      <c r="B21" s="10">
        <v>646800</v>
      </c>
      <c r="C21" s="10">
        <v>398176.03</v>
      </c>
      <c r="D21" s="10">
        <f>C21/B21*100</f>
        <v>61.560919913419923</v>
      </c>
    </row>
    <row r="22" spans="1:5" ht="33.75">
      <c r="A22" s="8" t="s">
        <v>18</v>
      </c>
      <c r="B22" s="10">
        <v>1390500</v>
      </c>
      <c r="C22" s="10">
        <v>792473.33</v>
      </c>
      <c r="D22" s="10">
        <f>C22/B22*100</f>
        <v>56.991969075871985</v>
      </c>
    </row>
    <row r="23" spans="1:5">
      <c r="A23" s="8" t="s">
        <v>38</v>
      </c>
      <c r="B23" s="10">
        <v>30472</v>
      </c>
      <c r="C23" s="10">
        <v>30472</v>
      </c>
      <c r="D23" s="10">
        <f>C23/B23*100</f>
        <v>100</v>
      </c>
    </row>
    <row r="24" spans="1:5" ht="33.75">
      <c r="A24" s="8" t="s">
        <v>39</v>
      </c>
      <c r="B24" s="10">
        <v>500</v>
      </c>
      <c r="C24" s="10">
        <v>500</v>
      </c>
      <c r="D24" s="10">
        <f>C24/B24*100</f>
        <v>100</v>
      </c>
    </row>
    <row r="25" spans="1:5">
      <c r="A25" s="8" t="s">
        <v>19</v>
      </c>
      <c r="B25" s="10">
        <v>3000</v>
      </c>
      <c r="C25" s="10">
        <v>0</v>
      </c>
      <c r="D25" s="10">
        <v>0</v>
      </c>
    </row>
    <row r="26" spans="1:5">
      <c r="A26" s="8" t="s">
        <v>20</v>
      </c>
      <c r="B26" s="10">
        <v>40100</v>
      </c>
      <c r="C26" s="10">
        <v>14971.09</v>
      </c>
      <c r="D26" s="10">
        <f t="shared" ref="D26:D31" si="1">C26/B26*100</f>
        <v>37.334389027431421</v>
      </c>
    </row>
    <row r="27" spans="1:5" ht="22.5">
      <c r="A27" s="8" t="s">
        <v>33</v>
      </c>
      <c r="B27" s="10">
        <v>50000</v>
      </c>
      <c r="C27" s="10">
        <v>0</v>
      </c>
      <c r="D27" s="10">
        <f t="shared" si="1"/>
        <v>0</v>
      </c>
    </row>
    <row r="28" spans="1:5">
      <c r="A28" s="8" t="s">
        <v>21</v>
      </c>
      <c r="B28" s="10">
        <v>201780</v>
      </c>
      <c r="C28" s="10">
        <v>158880</v>
      </c>
      <c r="D28" s="10">
        <f>C28/B28*100</f>
        <v>78.739220933690163</v>
      </c>
    </row>
    <row r="29" spans="1:5">
      <c r="A29" s="8" t="s">
        <v>22</v>
      </c>
      <c r="B29" s="10">
        <v>1279100</v>
      </c>
      <c r="C29" s="10">
        <v>160916.38</v>
      </c>
      <c r="D29" s="10">
        <f t="shared" si="1"/>
        <v>12.580437807833633</v>
      </c>
    </row>
    <row r="30" spans="1:5">
      <c r="A30" s="8" t="s">
        <v>32</v>
      </c>
      <c r="B30" s="10">
        <v>15828</v>
      </c>
      <c r="C30" s="10">
        <v>5050</v>
      </c>
      <c r="D30" s="10">
        <v>49.16</v>
      </c>
    </row>
    <row r="31" spans="1:5">
      <c r="A31" s="8" t="s">
        <v>12</v>
      </c>
      <c r="B31" s="10">
        <v>20000</v>
      </c>
      <c r="C31" s="10">
        <v>15701</v>
      </c>
      <c r="D31" s="10">
        <f t="shared" si="1"/>
        <v>78.504999999999995</v>
      </c>
    </row>
    <row r="32" spans="1:5">
      <c r="A32" s="5" t="s">
        <v>14</v>
      </c>
      <c r="B32" s="11">
        <f>SUM(B21:B31)</f>
        <v>3678080</v>
      </c>
      <c r="C32" s="11">
        <f>SUM(C21:C31)</f>
        <v>1577139.83</v>
      </c>
      <c r="D32" s="11">
        <f>C32/B32*100</f>
        <v>42.879432475639469</v>
      </c>
    </row>
    <row r="33" spans="1:4">
      <c r="A33" s="6" t="s">
        <v>15</v>
      </c>
      <c r="B33" s="7">
        <f>B19-B32</f>
        <v>-99000</v>
      </c>
      <c r="C33" s="7">
        <f>C19-C32</f>
        <v>608002.70000000019</v>
      </c>
      <c r="D33" s="1"/>
    </row>
    <row r="37" spans="1:4">
      <c r="A37" t="s">
        <v>26</v>
      </c>
      <c r="C37" t="s">
        <v>36</v>
      </c>
    </row>
    <row r="39" spans="1:4">
      <c r="A39" s="9" t="s">
        <v>35</v>
      </c>
    </row>
    <row r="40" spans="1:4">
      <c r="A40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2022-02-15T04:04:55Z</dcterms:modified>
</cp:coreProperties>
</file>