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95" windowWidth="15480" windowHeight="9615"/>
  </bookViews>
  <sheets>
    <sheet name="декабрь" sheetId="1" r:id="rId1"/>
  </sheets>
  <calcPr calcId="145621"/>
</workbook>
</file>

<file path=xl/calcChain.xml><?xml version="1.0" encoding="utf-8"?>
<calcChain xmlns="http://schemas.openxmlformats.org/spreadsheetml/2006/main">
  <c r="C9" i="1"/>
  <c r="B9"/>
  <c r="B19"/>
  <c r="D12"/>
  <c r="C19"/>
  <c r="D25"/>
  <c r="D9"/>
  <c r="D14"/>
  <c r="D18"/>
  <c r="D16"/>
  <c r="D17"/>
  <c r="D15"/>
  <c r="B29"/>
  <c r="C29"/>
  <c r="D26"/>
  <c r="D21"/>
  <c r="D24"/>
  <c r="D28"/>
  <c r="D22"/>
  <c r="D10"/>
  <c r="D11"/>
  <c r="D13"/>
  <c r="D29"/>
  <c r="C30"/>
  <c r="B30"/>
</calcChain>
</file>

<file path=xl/sharedStrings.xml><?xml version="1.0" encoding="utf-8"?>
<sst xmlns="http://schemas.openxmlformats.org/spreadsheetml/2006/main" count="37" uniqueCount="37">
  <si>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</si>
  <si>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</si>
  <si>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</si>
  <si>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</si>
  <si>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</si>
  <si>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</si>
  <si>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</si>
  <si>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</si>
  <si>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</si>
  <si>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</si>
  <si>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</si>
  <si>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</si>
  <si>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</si>
  <si>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</si>
  <si>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</si>
  <si>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</si>
  <si>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</si>
  <si>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</si>
  <si>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</si>
  <si>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</si>
  <si>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</si>
  <si>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8(34751) 2-26-18</t>
  </si>
  <si>
    <t>Бюджет сельского поселения Абдулкаримовский сельсовет муниципального района Баймакский район Республики Башкортостан</t>
  </si>
  <si>
    <t>ЕСХН</t>
  </si>
  <si>
    <t xml:space="preserve">Глава СП </t>
  </si>
  <si>
    <t>ГОСПОШЛИНА</t>
  </si>
  <si>
    <t>Дотации бюджетам бюджетной системы РФ</t>
  </si>
  <si>
    <t>Субвенции бюджетам  бюджетной системы РФ</t>
  </si>
  <si>
    <t>Иные межбюджетные трансферты</t>
  </si>
  <si>
    <t>ОХРАНА ОКРУЖАЮЩЕЙ СРЕДЫ</t>
  </si>
  <si>
    <t>БЕЗВОЗМЕЗДНЫЕ ПОСТУПЛЕНИЯ</t>
  </si>
  <si>
    <t>Исп. Тутаева Р.Р.</t>
  </si>
  <si>
    <t>Муратов И.Р.</t>
  </si>
  <si>
    <t>Коммунальное хозяйство</t>
  </si>
  <si>
    <t>НАЛОГ НА ИМУЩЕСТВО С ФИЗ.ЛИЦ</t>
  </si>
  <si>
    <t>ЗЕМЕЛЬНЫЙ НАЛОГ</t>
  </si>
  <si>
    <t>на 01 апреля 2022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</si>
</sst>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top" wrapText="1"/>
    </xf>
    <xf numFmtId="0" fontId="4" fillId="0" borderId="0" xfId="0" applyFont="1"/>
    <xf numFmtId="4" fontId="3" fillId="0" borderId="1" xfId="0" applyNumberFormat="1" applyFont="1" applyBorder="1" applyAlignment="1">
      <alignment horizontal="right" vertical="center" shrinkToFit="1"/>
    </xf>
    <xf numFmtId="4" fontId="2" fillId="0" borderId="1" xfId="0" applyNumberFormat="1" applyFont="1" applyBorder="1" applyAlignment="1">
      <alignment horizontal="right" vertical="center" shrinkToFit="1"/>
    </xf>
    <xf numFmtId="2" fontId="3" fillId="0" borderId="1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>
      <selection activeCell="I16" sqref="I16"/>
    </sheetView>
  </sheetViews>
  <sheetFormatPr defaultRowHeight="15"/>
  <cols>
    <col min="1" max="1" width="45.42578125" customWidth="1"/>
    <col min="2" max="2" width="15" customWidth="1"/>
    <col min="3" max="3" width="15.5703125" customWidth="1"/>
    <col min="4" max="4" width="13.85546875" customWidth="1"/>
  </cols>
  <sheetData>
    <row r="1" spans="1:5">
      <c r="A1" s="15" t="s">
        <v>1</v>
      </c>
      <c r="B1" s="16"/>
      <c r="C1" s="16"/>
      <c r="D1" s="16"/>
      <c r="E1" s="2"/>
    </row>
    <row r="2" spans="1:5">
      <c r="A2" s="15" t="s">
        <v>2</v>
      </c>
      <c r="B2" s="16"/>
      <c r="C2" s="16"/>
      <c r="D2" s="16"/>
      <c r="E2" s="2"/>
    </row>
    <row r="3" spans="1:5">
      <c r="A3" s="15" t="s">
        <v>22</v>
      </c>
      <c r="B3" s="16"/>
      <c r="C3" s="16"/>
      <c r="D3" s="16"/>
      <c r="E3" s="2"/>
    </row>
    <row r="4" spans="1:5">
      <c r="A4" s="15" t="s">
        <v>36</v>
      </c>
      <c r="B4" s="16"/>
      <c r="C4" s="16"/>
      <c r="D4" s="16"/>
      <c r="E4" s="2"/>
    </row>
    <row r="5" spans="1:5">
      <c r="A5" s="15" t="s">
        <v>0</v>
      </c>
      <c r="B5" s="16"/>
      <c r="C5" s="16"/>
      <c r="D5" s="16"/>
      <c r="E5" s="2"/>
    </row>
    <row r="6" spans="1:5">
      <c r="A6" s="17" t="s">
        <v>3</v>
      </c>
      <c r="B6" s="18"/>
      <c r="C6" s="18"/>
      <c r="D6" s="18"/>
      <c r="E6" s="2"/>
    </row>
    <row r="7" spans="1:5" ht="30" customHeight="1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>
      <c r="A8" s="19" t="s">
        <v>9</v>
      </c>
      <c r="B8" s="20"/>
      <c r="C8" s="20"/>
      <c r="D8" s="21"/>
      <c r="E8" s="2"/>
    </row>
    <row r="9" spans="1:5">
      <c r="A9" s="4" t="s">
        <v>8</v>
      </c>
      <c r="B9" s="10">
        <f>B10+B11+B12+B13+B14</f>
        <v>137700</v>
      </c>
      <c r="C9" s="10">
        <f>C10+C11+C12+C13+C14</f>
        <v>29056.370000000003</v>
      </c>
      <c r="D9" s="10">
        <f t="shared" ref="D9:D14" si="0">C9/B9*100</f>
        <v>21.101212781408861</v>
      </c>
      <c r="E9" s="2"/>
    </row>
    <row r="10" spans="1:5">
      <c r="A10" s="4" t="s">
        <v>15</v>
      </c>
      <c r="B10" s="10">
        <v>20800</v>
      </c>
      <c r="C10" s="10">
        <v>823.04</v>
      </c>
      <c r="D10" s="10">
        <f t="shared" si="0"/>
        <v>3.9569230769230765</v>
      </c>
      <c r="E10" s="2"/>
    </row>
    <row r="11" spans="1:5">
      <c r="A11" s="8" t="s">
        <v>23</v>
      </c>
      <c r="B11" s="10">
        <v>5000</v>
      </c>
      <c r="C11" s="10">
        <v>3584.4</v>
      </c>
      <c r="D11" s="10">
        <f t="shared" si="0"/>
        <v>71.688000000000002</v>
      </c>
      <c r="E11" s="2"/>
    </row>
    <row r="12" spans="1:5">
      <c r="A12" s="4" t="s">
        <v>34</v>
      </c>
      <c r="B12" s="10">
        <v>31000</v>
      </c>
      <c r="C12" s="10">
        <v>15223.24</v>
      </c>
      <c r="D12" s="10">
        <f>C12/B12*100</f>
        <v>49.107225806451609</v>
      </c>
      <c r="E12" s="2"/>
    </row>
    <row r="13" spans="1:5">
      <c r="A13" s="4" t="s">
        <v>35</v>
      </c>
      <c r="B13" s="10">
        <v>72900</v>
      </c>
      <c r="C13" s="10">
        <v>8525.69</v>
      </c>
      <c r="D13" s="10">
        <f t="shared" si="0"/>
        <v>11.695048010973938</v>
      </c>
      <c r="E13" s="2"/>
    </row>
    <row r="14" spans="1:5">
      <c r="A14" s="4" t="s">
        <v>25</v>
      </c>
      <c r="B14" s="10">
        <v>8000</v>
      </c>
      <c r="C14" s="10">
        <v>900</v>
      </c>
      <c r="D14" s="10">
        <f t="shared" si="0"/>
        <v>11.25</v>
      </c>
      <c r="E14" s="2"/>
    </row>
    <row r="15" spans="1:5">
      <c r="A15" s="14" t="s">
        <v>30</v>
      </c>
      <c r="B15" s="10">
        <v>2738500</v>
      </c>
      <c r="C15" s="10">
        <v>394882</v>
      </c>
      <c r="D15" s="10">
        <f>C15/B15*100</f>
        <v>14.419645791491693</v>
      </c>
      <c r="E15" s="2"/>
    </row>
    <row r="16" spans="1:5">
      <c r="A16" s="13" t="s">
        <v>26</v>
      </c>
      <c r="B16" s="10">
        <v>1993100</v>
      </c>
      <c r="C16" s="10">
        <v>498273</v>
      </c>
      <c r="D16" s="10">
        <f>C16/B16*100</f>
        <v>24.999899653805631</v>
      </c>
      <c r="E16" s="2"/>
    </row>
    <row r="17" spans="1:5">
      <c r="A17" s="13" t="s">
        <v>27</v>
      </c>
      <c r="B17" s="10">
        <v>43600</v>
      </c>
      <c r="C17" s="10">
        <v>10900</v>
      </c>
      <c r="D17" s="10">
        <f>C17/B17*100</f>
        <v>25</v>
      </c>
      <c r="E17" s="2"/>
    </row>
    <row r="18" spans="1:5" ht="31.5" customHeight="1">
      <c r="A18" s="13" t="s">
        <v>28</v>
      </c>
      <c r="B18" s="10">
        <v>701800</v>
      </c>
      <c r="C18" s="10">
        <v>228600</v>
      </c>
      <c r="D18" s="10">
        <f>C18/B18*100</f>
        <v>32.573382730122539</v>
      </c>
      <c r="E18" s="2"/>
    </row>
    <row r="19" spans="1:5">
      <c r="A19" s="3" t="s">
        <v>10</v>
      </c>
      <c r="B19" s="11">
        <f>B9+B15</f>
        <v>2876200</v>
      </c>
      <c r="C19" s="11">
        <f>C9+C15</f>
        <v>423938.37</v>
      </c>
      <c r="D19" s="12">
        <v>66.88</v>
      </c>
      <c r="E19" s="2"/>
    </row>
    <row r="20" spans="1:5">
      <c r="A20" s="22" t="s">
        <v>12</v>
      </c>
      <c r="B20" s="22"/>
      <c r="C20" s="22"/>
      <c r="D20" s="22"/>
      <c r="E20" s="2"/>
    </row>
    <row r="21" spans="1:5" ht="22.5">
      <c r="A21" s="8" t="s">
        <v>16</v>
      </c>
      <c r="B21" s="10">
        <v>646896</v>
      </c>
      <c r="C21" s="10">
        <v>59761.26</v>
      </c>
      <c r="D21" s="10">
        <f>C21/B21*100</f>
        <v>9.2381557468279301</v>
      </c>
    </row>
    <row r="22" spans="1:5" ht="33.75">
      <c r="A22" s="8" t="s">
        <v>17</v>
      </c>
      <c r="B22" s="10">
        <v>1326743</v>
      </c>
      <c r="C22" s="10">
        <v>211075.82</v>
      </c>
      <c r="D22" s="10">
        <f>C22/B22*100</f>
        <v>15.909322302812226</v>
      </c>
    </row>
    <row r="23" spans="1:5">
      <c r="A23" s="8" t="s">
        <v>18</v>
      </c>
      <c r="B23" s="10">
        <v>3000</v>
      </c>
      <c r="C23" s="10">
        <v>0</v>
      </c>
      <c r="D23" s="10">
        <v>0</v>
      </c>
    </row>
    <row r="24" spans="1:5">
      <c r="A24" s="8" t="s">
        <v>19</v>
      </c>
      <c r="B24" s="10">
        <v>43600</v>
      </c>
      <c r="C24" s="10">
        <v>2001.59</v>
      </c>
      <c r="D24" s="10">
        <f>C24/B24*100</f>
        <v>4.5908027522935777</v>
      </c>
    </row>
    <row r="25" spans="1:5">
      <c r="A25" s="8" t="s">
        <v>33</v>
      </c>
      <c r="B25" s="10">
        <v>469161</v>
      </c>
      <c r="C25" s="10">
        <v>26089.79</v>
      </c>
      <c r="D25" s="10">
        <f>C25/B25*100</f>
        <v>5.5609460291882744</v>
      </c>
    </row>
    <row r="26" spans="1:5">
      <c r="A26" s="8" t="s">
        <v>20</v>
      </c>
      <c r="B26" s="10">
        <v>201800</v>
      </c>
      <c r="C26" s="10">
        <v>48530.400000000001</v>
      </c>
      <c r="D26" s="10">
        <f>C26/B26*100</f>
        <v>24.048761149653121</v>
      </c>
    </row>
    <row r="27" spans="1:5">
      <c r="A27" s="8" t="s">
        <v>29</v>
      </c>
      <c r="B27" s="10">
        <v>100000</v>
      </c>
      <c r="C27" s="10">
        <v>0</v>
      </c>
      <c r="D27" s="10">
        <v>49.16</v>
      </c>
    </row>
    <row r="28" spans="1:5">
      <c r="A28" s="8" t="s">
        <v>11</v>
      </c>
      <c r="B28" s="10">
        <v>25000</v>
      </c>
      <c r="C28" s="10">
        <v>0</v>
      </c>
      <c r="D28" s="10">
        <f>C28/B28*100</f>
        <v>0</v>
      </c>
    </row>
    <row r="29" spans="1:5">
      <c r="A29" s="5" t="s">
        <v>13</v>
      </c>
      <c r="B29" s="11">
        <f>SUM(B21:B28)</f>
        <v>2816200</v>
      </c>
      <c r="C29" s="11">
        <f>SUM(C21:C28)</f>
        <v>347458.86000000004</v>
      </c>
      <c r="D29" s="11">
        <f>C29/B29*100</f>
        <v>12.337861657552732</v>
      </c>
    </row>
    <row r="30" spans="1:5">
      <c r="A30" s="6" t="s">
        <v>14</v>
      </c>
      <c r="B30" s="7">
        <f>B19-B29</f>
        <v>60000</v>
      </c>
      <c r="C30" s="7">
        <f>C19-C29</f>
        <v>76479.509999999951</v>
      </c>
      <c r="D30" s="1"/>
    </row>
    <row r="34" spans="1:3">
      <c r="A34" t="s">
        <v>24</v>
      </c>
      <c r="C34" t="s">
        <v>32</v>
      </c>
    </row>
    <row r="36" spans="1:3">
      <c r="A36" s="9" t="s">
        <v>31</v>
      </c>
    </row>
    <row r="37" spans="1:3">
      <c r="A37" s="9" t="s">
        <v>21</v>
      </c>
    </row>
  </sheetData>
  <mergeCells count="8">
    <mergeCell ref="A8:D8"/>
    <mergeCell ref="A20:D20"/>
    <mergeCell ref="A1:D1"/>
    <mergeCell ref="A2:D2"/>
    <mergeCell ref="A3:D3"/>
    <mergeCell ref="A4:D4"/>
    <mergeCell ref="A5:D5"/>
    <mergeCell ref="A6:D6"/>
  </mergeCells>
  <phoneticPr fontId="0" type="noConversion"/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Admin</cp:lastModifiedBy>
  <cp:lastPrinted>2020-05-13T09:17:30Z</cp:lastPrinted>
  <dcterms:created xsi:type="dcterms:W3CDTF">2016-02-08T11:51:34Z</dcterms:created>
  <dcterms:modified xsi:type="dcterms:W3CDTF">2022-04-22T04:26:23Z</dcterms:modified>
</cp:coreProperties>
</file>