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60" windowWidth="15480" windowHeight="11100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18" i="1"/>
  <c r="C9"/>
  <c r="B22"/>
  <c r="D14"/>
  <c r="C22"/>
  <c r="D17"/>
  <c r="D13"/>
  <c r="D21"/>
  <c r="D20"/>
  <c r="D19"/>
  <c r="B33"/>
  <c r="C33"/>
  <c r="D24"/>
  <c r="D27"/>
  <c r="D28"/>
  <c r="D31"/>
  <c r="D25"/>
  <c r="D10"/>
  <c r="D12"/>
  <c r="D18"/>
  <c r="D33"/>
  <c r="D9"/>
  <c r="D22"/>
  <c r="C34"/>
  <c r="B34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<sst xmlns="http://schemas.openxmlformats.org/spreadsheetml/2006/main" count="41" uniqueCount="41">
  <si>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</si>
  <si>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</si>
  <si>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</si>
  <si>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</si>
  <si>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</si>
  <si>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</si>
  <si>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</si>
  <si>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</si>
  <si>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</si>
  <si>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</si>
  <si>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</si>
  <si>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</si>
  <si>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</si>
  <si>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</si>
  <si>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</si>
  <si>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</si>
  <si>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</si>
  <si>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</si>
  <si>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</si>
  <si>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</si>
  <si>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</si>
  <si>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</si>
  <si>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</si>
  <si>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</si>
  <si>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</si>
  <si>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ЕДИНЫЙ СЕЛЬСКОХОЗЯЙСТВЕННЫЙ НАЛОГ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</si>
  <si>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</si>
  <si>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</si>
  <si>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</si>
  <si>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</si>
  <si>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</si>
  <si>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НАЛОГИ НА ИМУЩЕСТВО ФИЗ.ЛИЦ.</t>
  </si>
  <si>
    <t>ЗЕМЕЛЬНЫЙ НАЛОГ С ФИЗ.ЛИЦ</t>
  </si>
  <si>
    <t>ДОХОДЫ ОТ ПРОДАЖИ НЕМАТЕРИАЛЬНЫХ АКТИВОВ</t>
  </si>
  <si>
    <t>Другие вопросы национальной экономики</t>
  </si>
  <si>
    <t>ПРОЧИЕ НЕНАЛОГОВЫЕ ДОХОДЫ (в т.ч. инциативные платежи)</t>
  </si>
  <si>
    <t>ШТРАФЫ, ВОЗМЕЩЕНИЕ УЩЕРБА</t>
  </si>
  <si>
    <t>Бюджет сельского поселения Абдулкаримовский сельсовет муниципального района Баймакский район РБ</t>
  </si>
  <si>
    <t>Исп. Асылбаева Г.С.</t>
  </si>
  <si>
    <t>Мусина А.И.</t>
  </si>
  <si>
    <t>на 1 апреля 2023 года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</si>
</sst>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1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center" shrinkToFit="1"/>
    </xf>
    <xf numFmtId="164" fontId="3" fillId="0" borderId="1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7" zoomScale="130" zoomScaleNormal="130" workbookViewId="0">
      <selection activeCell="C29" sqref="C29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5">
      <c r="A1" s="19" t="s">
        <v>1</v>
      </c>
      <c r="B1" s="20"/>
      <c r="C1" s="20"/>
      <c r="D1" s="20"/>
      <c r="E1" s="2"/>
    </row>
    <row r="2" spans="1:5">
      <c r="A2" s="19" t="s">
        <v>2</v>
      </c>
      <c r="B2" s="20"/>
      <c r="C2" s="20"/>
      <c r="D2" s="20"/>
      <c r="E2" s="2"/>
    </row>
    <row r="3" spans="1:5">
      <c r="A3" s="19" t="s">
        <v>37</v>
      </c>
      <c r="B3" s="20"/>
      <c r="C3" s="20"/>
      <c r="D3" s="20"/>
      <c r="E3" s="2"/>
    </row>
    <row r="4" spans="1:5">
      <c r="A4" s="19" t="s">
        <v>40</v>
      </c>
      <c r="B4" s="20"/>
      <c r="C4" s="20"/>
      <c r="D4" s="20"/>
      <c r="E4" s="2"/>
    </row>
    <row r="5" spans="1:5">
      <c r="A5" s="19" t="s">
        <v>0</v>
      </c>
      <c r="B5" s="20"/>
      <c r="C5" s="20"/>
      <c r="D5" s="20"/>
      <c r="E5" s="2"/>
    </row>
    <row r="6" spans="1:5">
      <c r="A6" s="21" t="s">
        <v>3</v>
      </c>
      <c r="B6" s="22"/>
      <c r="C6" s="22"/>
      <c r="D6" s="22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3" t="s">
        <v>11</v>
      </c>
      <c r="B8" s="24"/>
      <c r="C8" s="24"/>
      <c r="D8" s="25"/>
      <c r="E8" s="2"/>
    </row>
    <row r="9" spans="1:5">
      <c r="A9" s="16" t="s">
        <v>8</v>
      </c>
      <c r="B9" s="10">
        <v>114000</v>
      </c>
      <c r="C9" s="10">
        <f>SUM(C10:C13)</f>
        <v>5692.3099999999995</v>
      </c>
      <c r="D9" s="12">
        <f>C9/B9*100</f>
        <v>4.9932543859649119</v>
      </c>
      <c r="E9" s="2"/>
    </row>
    <row r="10" spans="1:5">
      <c r="A10" s="4" t="s">
        <v>17</v>
      </c>
      <c r="B10" s="10">
        <v>28400</v>
      </c>
      <c r="C10" s="10">
        <v>4827.37</v>
      </c>
      <c r="D10" s="12">
        <f t="shared" ref="D10:D22" si="0">C10/B10*100</f>
        <v>16.997781690140844</v>
      </c>
      <c r="E10" s="2"/>
    </row>
    <row r="11" spans="1:5">
      <c r="A11" s="4" t="s">
        <v>25</v>
      </c>
      <c r="B11" s="17">
        <v>0</v>
      </c>
      <c r="C11" s="17">
        <v>394.5</v>
      </c>
      <c r="D11" s="12">
        <v>0</v>
      </c>
      <c r="E11" s="2"/>
    </row>
    <row r="12" spans="1:5">
      <c r="A12" s="9" t="s">
        <v>31</v>
      </c>
      <c r="B12" s="10">
        <v>21300</v>
      </c>
      <c r="C12" s="10">
        <v>261.16000000000003</v>
      </c>
      <c r="D12" s="12">
        <f t="shared" si="0"/>
        <v>1.2261032863849766</v>
      </c>
      <c r="E12" s="2"/>
    </row>
    <row r="13" spans="1:5">
      <c r="A13" s="9" t="s">
        <v>32</v>
      </c>
      <c r="B13" s="10">
        <v>64300</v>
      </c>
      <c r="C13" s="10">
        <v>209.28</v>
      </c>
      <c r="D13" s="12">
        <f t="shared" si="0"/>
        <v>0.32547433903576983</v>
      </c>
      <c r="E13" s="2"/>
    </row>
    <row r="14" spans="1:5">
      <c r="A14" s="4" t="s">
        <v>9</v>
      </c>
      <c r="B14" s="10">
        <v>8000</v>
      </c>
      <c r="C14" s="10">
        <v>0</v>
      </c>
      <c r="D14" s="12">
        <f t="shared" si="0"/>
        <v>0</v>
      </c>
      <c r="E14" s="2"/>
    </row>
    <row r="15" spans="1:5" ht="36.75" customHeight="1">
      <c r="A15" s="4" t="s">
        <v>33</v>
      </c>
      <c r="B15" s="10">
        <v>0</v>
      </c>
      <c r="C15" s="10">
        <v>0</v>
      </c>
      <c r="D15" s="12">
        <v>0</v>
      </c>
      <c r="E15" s="2"/>
    </row>
    <row r="16" spans="1:5" ht="36.75" customHeight="1">
      <c r="A16" s="4" t="s">
        <v>36</v>
      </c>
      <c r="B16" s="10">
        <v>0</v>
      </c>
      <c r="C16" s="17">
        <v>0</v>
      </c>
      <c r="D16" s="12">
        <v>0</v>
      </c>
      <c r="E16" s="2"/>
    </row>
    <row r="17" spans="1:5" ht="36.75" customHeight="1">
      <c r="A17" s="4" t="s">
        <v>35</v>
      </c>
      <c r="B17" s="10">
        <v>10000</v>
      </c>
      <c r="C17" s="10">
        <v>0</v>
      </c>
      <c r="D17" s="12">
        <f t="shared" si="0"/>
        <v>0</v>
      </c>
      <c r="E17" s="2"/>
    </row>
    <row r="18" spans="1:5">
      <c r="A18" s="16" t="s">
        <v>10</v>
      </c>
      <c r="B18" s="10">
        <v>3028180</v>
      </c>
      <c r="C18" s="10">
        <f>SUM(C19:C21)</f>
        <v>1331359</v>
      </c>
      <c r="D18" s="12">
        <f t="shared" si="0"/>
        <v>43.965649333923345</v>
      </c>
      <c r="E18" s="2"/>
    </row>
    <row r="19" spans="1:5">
      <c r="A19" s="4" t="s">
        <v>27</v>
      </c>
      <c r="B19" s="10">
        <v>2238200</v>
      </c>
      <c r="C19" s="10">
        <v>559548</v>
      </c>
      <c r="D19" s="12">
        <f t="shared" si="0"/>
        <v>24.999910642480565</v>
      </c>
      <c r="E19" s="2"/>
    </row>
    <row r="20" spans="1:5">
      <c r="A20" s="4" t="s">
        <v>28</v>
      </c>
      <c r="B20" s="10">
        <v>43400</v>
      </c>
      <c r="C20" s="10">
        <v>10850</v>
      </c>
      <c r="D20" s="12">
        <f t="shared" si="0"/>
        <v>25</v>
      </c>
      <c r="E20" s="2"/>
    </row>
    <row r="21" spans="1:5">
      <c r="A21" s="4" t="s">
        <v>29</v>
      </c>
      <c r="B21" s="10">
        <v>746580</v>
      </c>
      <c r="C21" s="10">
        <v>760961</v>
      </c>
      <c r="D21" s="12">
        <f t="shared" si="0"/>
        <v>101.92625036834633</v>
      </c>
      <c r="E21" s="2"/>
    </row>
    <row r="22" spans="1:5">
      <c r="A22" s="3" t="s">
        <v>12</v>
      </c>
      <c r="B22" s="15">
        <f>B10+B12+B13+B14+B17+B18</f>
        <v>3160180</v>
      </c>
      <c r="C22" s="15">
        <f>C10+C12+C13+C11+C14+C15+C16+C17+C18</f>
        <v>1337051.31</v>
      </c>
      <c r="D22" s="13">
        <f t="shared" si="0"/>
        <v>42.309340290742938</v>
      </c>
      <c r="E22" s="2"/>
    </row>
    <row r="23" spans="1:5">
      <c r="A23" s="26" t="s">
        <v>14</v>
      </c>
      <c r="B23" s="26"/>
      <c r="C23" s="26"/>
      <c r="D23" s="26"/>
      <c r="E23" s="2"/>
    </row>
    <row r="24" spans="1:5" ht="22.5">
      <c r="A24" s="9" t="s">
        <v>18</v>
      </c>
      <c r="B24" s="12">
        <v>813595</v>
      </c>
      <c r="C24" s="10">
        <v>163881.79999999999</v>
      </c>
      <c r="D24" s="12">
        <f>C24/B24*100</f>
        <v>20.142921232308456</v>
      </c>
    </row>
    <row r="25" spans="1:5" ht="33.75">
      <c r="A25" s="9" t="s">
        <v>19</v>
      </c>
      <c r="B25" s="10">
        <v>1547552</v>
      </c>
      <c r="C25" s="10">
        <v>307956.07</v>
      </c>
      <c r="D25" s="12">
        <f>C25/B25*100</f>
        <v>19.899562017948348</v>
      </c>
    </row>
    <row r="26" spans="1:5">
      <c r="A26" s="9" t="s">
        <v>30</v>
      </c>
      <c r="B26" s="10">
        <v>3000</v>
      </c>
      <c r="C26" s="10">
        <v>0</v>
      </c>
      <c r="D26" s="12">
        <v>0</v>
      </c>
    </row>
    <row r="27" spans="1:5">
      <c r="A27" s="9" t="s">
        <v>20</v>
      </c>
      <c r="B27" s="10">
        <v>43400</v>
      </c>
      <c r="C27" s="10">
        <v>5454.66</v>
      </c>
      <c r="D27" s="12">
        <f>C27/B27*100</f>
        <v>12.568341013824885</v>
      </c>
    </row>
    <row r="28" spans="1:5">
      <c r="A28" s="9" t="s">
        <v>21</v>
      </c>
      <c r="B28" s="10">
        <v>246580</v>
      </c>
      <c r="C28" s="10">
        <v>45050</v>
      </c>
      <c r="D28" s="12">
        <f>C28/B28*100</f>
        <v>18.269932679049397</v>
      </c>
    </row>
    <row r="29" spans="1:5">
      <c r="A29" s="9" t="s">
        <v>34</v>
      </c>
      <c r="B29" s="17">
        <v>0</v>
      </c>
      <c r="C29" s="17">
        <v>0</v>
      </c>
      <c r="D29" s="12">
        <v>0</v>
      </c>
    </row>
    <row r="30" spans="1:5">
      <c r="A30" s="9" t="s">
        <v>22</v>
      </c>
      <c r="B30" s="17">
        <v>0</v>
      </c>
      <c r="C30" s="18">
        <v>0</v>
      </c>
      <c r="D30" s="12">
        <v>0</v>
      </c>
    </row>
    <row r="31" spans="1:5">
      <c r="A31" s="9" t="s">
        <v>23</v>
      </c>
      <c r="B31" s="17">
        <v>506053</v>
      </c>
      <c r="C31" s="17">
        <v>286229.59000000003</v>
      </c>
      <c r="D31" s="12">
        <f>C31/B31*100</f>
        <v>56.561188254985154</v>
      </c>
    </row>
    <row r="32" spans="1:5">
      <c r="A32" s="9" t="s">
        <v>13</v>
      </c>
      <c r="B32" s="17">
        <v>0</v>
      </c>
      <c r="C32" s="10">
        <v>0</v>
      </c>
      <c r="D32" s="12">
        <v>0</v>
      </c>
    </row>
    <row r="33" spans="1:4">
      <c r="A33" s="5" t="s">
        <v>15</v>
      </c>
      <c r="B33" s="11">
        <f>SUM(B24:B32)</f>
        <v>3160180</v>
      </c>
      <c r="C33" s="11">
        <f>SUM(C24:C32)</f>
        <v>808572.12</v>
      </c>
      <c r="D33" s="13">
        <f>C33/B33*100</f>
        <v>25.586267870817487</v>
      </c>
    </row>
    <row r="34" spans="1:4">
      <c r="A34" s="6" t="s">
        <v>16</v>
      </c>
      <c r="B34" s="7">
        <f>B22-B33</f>
        <v>0</v>
      </c>
      <c r="C34" s="7">
        <f>C22-C33</f>
        <v>528479.19000000006</v>
      </c>
      <c r="D34" s="1"/>
    </row>
    <row r="37" spans="1:4">
      <c r="A37" t="s">
        <v>26</v>
      </c>
      <c r="C37" t="s">
        <v>39</v>
      </c>
    </row>
    <row r="38" spans="1:4">
      <c r="A38" s="14"/>
    </row>
    <row r="39" spans="1:4">
      <c r="A39" s="14"/>
    </row>
    <row r="40" spans="1:4">
      <c r="A40" s="8" t="s">
        <v>38</v>
      </c>
    </row>
    <row r="41" spans="1:4">
      <c r="A41" s="8" t="s">
        <v>24</v>
      </c>
    </row>
  </sheetData>
  <mergeCells count="8">
    <mergeCell ref="A8:D8"/>
    <mergeCell ref="A23:D23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2022-11-14T10:12:39Z</cp:lastPrinted>
  <dcterms:created xsi:type="dcterms:W3CDTF">2016-02-08T11:51:34Z</dcterms:created>
  <dcterms:modified xsi:type="dcterms:W3CDTF">2023-05-17T04:36:28Z</dcterms:modified>
</cp:coreProperties>
</file>