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 l="1"/>
  <c r="B18" i="1" l="1"/>
  <c r="C18" i="1" l="1"/>
  <c r="B22" i="1" l="1"/>
  <c r="D14" i="1" l="1"/>
  <c r="C22" i="1"/>
  <c r="D17" i="1" l="1"/>
  <c r="D13" i="1" l="1"/>
  <c r="D21" i="1" l="1"/>
  <c r="D20" i="1"/>
  <c r="D19" i="1"/>
  <c r="B33" i="1" l="1"/>
  <c r="C33" i="1" l="1"/>
  <c r="D24" i="1" l="1"/>
  <c r="D27" i="1"/>
  <c r="D28" i="1"/>
  <c r="D31" i="1"/>
  <c r="D25" i="1"/>
  <c r="D10" i="1"/>
  <c r="D12" i="1"/>
  <c r="D18" i="1"/>
  <c r="D33" i="1" l="1"/>
  <c r="D9" i="1"/>
  <c r="D22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<sst xmlns="http://schemas.openxmlformats.org/spreadsheetml/2006/main" count="41" uniqueCount="41">
  <si>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</si>
  <si>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</si>
  <si>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</si>
  <si>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</si>
  <si>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</si>
  <si>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</si>
  <si>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</si>
  <si>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</si>
  <si>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</si>
  <si>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</si>
  <si>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</si>
  <si>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</si>
  <si>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</si>
  <si>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</si>
  <si>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</si>
  <si>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</si>
  <si>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</si>
  <si>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</si>
  <si>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</si>
  <si>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</si>
  <si>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</si>
  <si>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</si>
  <si>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</si>
  <si>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</si>
  <si>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</si>
  <si>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ЕДИНЫЙ СЕЛЬСКОХОЗЯЙСТВЕННЫЙ НАЛОГ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</si>
  <si>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</si>
  <si>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</si>
  <si>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</si>
  <si>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</si>
  <si>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</si>
  <si>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</si>
  <si>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</si>
  <si>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</si>
  <si>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ПРОЧИЕ НЕНАЛОГОВЫЕ ДОХОДЫ (в т.ч. инциативные платежи)</t>
  </si>
  <si>
    <t>ШТРАФЫ, ВОЗМЕЩЕНИЕ УЩЕРБА</t>
  </si>
  <si>
    <t>Бюджет сельского поселения Абдулкаримовский сельсовет муниципального района Баймакский район РБ</t>
  </si>
  <si>
    <t>Мусина А.И.</t>
  </si>
  <si>
    <t>Обеспечение проведения выборов и референдумов</t>
  </si>
  <si>
    <t>Исп. Абдулова Г.С.</t>
  </si>
  <si>
    <t>на 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</si>
</sst>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130" zoomScaleNormal="130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36</v>
      </c>
      <c r="B3" s="23"/>
      <c r="C3" s="23"/>
      <c r="D3" s="23"/>
      <c r="E3" s="2"/>
    </row>
    <row r="4" spans="1:5" x14ac:dyDescent="0.25">
      <c r="A4" s="22" t="s">
        <v>40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19" t="s">
        <v>8</v>
      </c>
      <c r="B9" s="13">
        <v>114000</v>
      </c>
      <c r="C9" s="13">
        <f>SUM(C10:C13)</f>
        <v>84922.3</v>
      </c>
      <c r="D9" s="15">
        <f>C9/B9*100</f>
        <v>74.493245614035089</v>
      </c>
      <c r="E9" s="2"/>
    </row>
    <row r="10" spans="1:5" x14ac:dyDescent="0.25">
      <c r="A10" s="4" t="s">
        <v>17</v>
      </c>
      <c r="B10" s="13">
        <v>28400</v>
      </c>
      <c r="C10" s="13">
        <v>24868.33</v>
      </c>
      <c r="D10" s="15">
        <f t="shared" ref="D10:D22" si="0">C10/B10*100</f>
        <v>87.56454225352114</v>
      </c>
      <c r="E10" s="2"/>
    </row>
    <row r="11" spans="1:5" s="11" customFormat="1" x14ac:dyDescent="0.25">
      <c r="A11" s="4" t="s">
        <v>25</v>
      </c>
      <c r="B11" s="20">
        <v>0</v>
      </c>
      <c r="C11" s="20">
        <v>300</v>
      </c>
      <c r="D11" s="15">
        <v>0</v>
      </c>
      <c r="E11" s="2"/>
    </row>
    <row r="12" spans="1:5" s="8" customFormat="1" x14ac:dyDescent="0.25">
      <c r="A12" s="12" t="s">
        <v>31</v>
      </c>
      <c r="B12" s="13">
        <v>21300</v>
      </c>
      <c r="C12" s="13">
        <v>21444.720000000001</v>
      </c>
      <c r="D12" s="15">
        <f t="shared" si="0"/>
        <v>100.67943661971832</v>
      </c>
      <c r="E12" s="2"/>
    </row>
    <row r="13" spans="1:5" s="11" customFormat="1" x14ac:dyDescent="0.25">
      <c r="A13" s="12" t="s">
        <v>32</v>
      </c>
      <c r="B13" s="13">
        <v>64300</v>
      </c>
      <c r="C13" s="13">
        <v>38309.25</v>
      </c>
      <c r="D13" s="15">
        <f t="shared" si="0"/>
        <v>59.578926905132192</v>
      </c>
      <c r="E13" s="2"/>
    </row>
    <row r="14" spans="1:5" x14ac:dyDescent="0.25">
      <c r="A14" s="4" t="s">
        <v>9</v>
      </c>
      <c r="B14" s="13">
        <v>8000</v>
      </c>
      <c r="C14" s="13">
        <v>0</v>
      </c>
      <c r="D14" s="15">
        <f t="shared" si="0"/>
        <v>0</v>
      </c>
      <c r="E14" s="2"/>
    </row>
    <row r="15" spans="1:5" ht="36.75" customHeight="1" x14ac:dyDescent="0.25">
      <c r="A15" s="4" t="s">
        <v>33</v>
      </c>
      <c r="B15" s="13">
        <v>0</v>
      </c>
      <c r="C15" s="13">
        <v>0</v>
      </c>
      <c r="D15" s="15">
        <v>0</v>
      </c>
      <c r="E15" s="2"/>
    </row>
    <row r="16" spans="1:5" s="11" customFormat="1" ht="36.75" customHeight="1" x14ac:dyDescent="0.25">
      <c r="A16" s="4" t="s">
        <v>35</v>
      </c>
      <c r="B16" s="13">
        <v>0</v>
      </c>
      <c r="C16" s="20">
        <v>0</v>
      </c>
      <c r="D16" s="15">
        <v>0</v>
      </c>
      <c r="E16" s="2"/>
    </row>
    <row r="17" spans="1:5" s="11" customFormat="1" ht="36.75" customHeight="1" x14ac:dyDescent="0.25">
      <c r="A17" s="4" t="s">
        <v>34</v>
      </c>
      <c r="B17" s="13">
        <v>10000</v>
      </c>
      <c r="C17" s="13">
        <v>0</v>
      </c>
      <c r="D17" s="15">
        <f t="shared" si="0"/>
        <v>0</v>
      </c>
      <c r="E17" s="2"/>
    </row>
    <row r="18" spans="1:5" x14ac:dyDescent="0.25">
      <c r="A18" s="19" t="s">
        <v>10</v>
      </c>
      <c r="B18" s="13">
        <f>SUM(B19:B21)</f>
        <v>3278335</v>
      </c>
      <c r="C18" s="13">
        <f>SUM(C19:C21)</f>
        <v>3055192</v>
      </c>
      <c r="D18" s="15">
        <f t="shared" si="0"/>
        <v>93.193404578848714</v>
      </c>
      <c r="E18" s="2"/>
    </row>
    <row r="19" spans="1:5" s="11" customFormat="1" x14ac:dyDescent="0.25">
      <c r="A19" s="4" t="s">
        <v>27</v>
      </c>
      <c r="B19" s="13">
        <v>2338355</v>
      </c>
      <c r="C19" s="13">
        <v>2151831</v>
      </c>
      <c r="D19" s="15">
        <f t="shared" si="0"/>
        <v>92.023281323836628</v>
      </c>
      <c r="E19" s="2"/>
    </row>
    <row r="20" spans="1:5" s="11" customFormat="1" x14ac:dyDescent="0.25">
      <c r="A20" s="4" t="s">
        <v>28</v>
      </c>
      <c r="B20" s="13">
        <v>43400</v>
      </c>
      <c r="C20" s="13">
        <v>43400</v>
      </c>
      <c r="D20" s="15">
        <f t="shared" si="0"/>
        <v>100</v>
      </c>
      <c r="E20" s="2"/>
    </row>
    <row r="21" spans="1:5" s="11" customFormat="1" x14ac:dyDescent="0.25">
      <c r="A21" s="4" t="s">
        <v>29</v>
      </c>
      <c r="B21" s="13">
        <v>896580</v>
      </c>
      <c r="C21" s="13">
        <v>859961</v>
      </c>
      <c r="D21" s="15">
        <f t="shared" si="0"/>
        <v>95.915701889401944</v>
      </c>
      <c r="E21" s="2"/>
    </row>
    <row r="22" spans="1:5" x14ac:dyDescent="0.25">
      <c r="A22" s="3" t="s">
        <v>12</v>
      </c>
      <c r="B22" s="18">
        <f>B10+B12+B13+B14+B17+B18</f>
        <v>3410335</v>
      </c>
      <c r="C22" s="18">
        <f>C10+C12+C13+C11+C14+C15+C16+C17+C18</f>
        <v>3140114.3</v>
      </c>
      <c r="D22" s="16">
        <f t="shared" si="0"/>
        <v>92.076417712629393</v>
      </c>
      <c r="E22" s="2"/>
    </row>
    <row r="23" spans="1:5" x14ac:dyDescent="0.25">
      <c r="A23" s="29" t="s">
        <v>14</v>
      </c>
      <c r="B23" s="29"/>
      <c r="C23" s="29"/>
      <c r="D23" s="29"/>
      <c r="E23" s="2"/>
    </row>
    <row r="24" spans="1:5" ht="22.5" x14ac:dyDescent="0.25">
      <c r="A24" s="12" t="s">
        <v>18</v>
      </c>
      <c r="B24" s="15">
        <v>813595</v>
      </c>
      <c r="C24" s="13">
        <v>709625.33</v>
      </c>
      <c r="D24" s="15">
        <f>C24/B24*100</f>
        <v>87.220955143529636</v>
      </c>
    </row>
    <row r="25" spans="1:5" ht="33.75" x14ac:dyDescent="0.25">
      <c r="A25" s="12" t="s">
        <v>19</v>
      </c>
      <c r="B25" s="13">
        <v>1540052</v>
      </c>
      <c r="C25" s="13">
        <v>1206450.01</v>
      </c>
      <c r="D25" s="15">
        <f>C25/B25*100</f>
        <v>78.338264552106025</v>
      </c>
    </row>
    <row r="26" spans="1:5" x14ac:dyDescent="0.25">
      <c r="A26" s="12" t="s">
        <v>30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43400</v>
      </c>
      <c r="C27" s="13">
        <v>25075.52</v>
      </c>
      <c r="D27" s="15">
        <f t="shared" ref="D27:D31" si="1">C27/B27*100</f>
        <v>57.777695852534563</v>
      </c>
    </row>
    <row r="28" spans="1:5" x14ac:dyDescent="0.25">
      <c r="A28" s="12" t="s">
        <v>21</v>
      </c>
      <c r="B28" s="13">
        <v>246580</v>
      </c>
      <c r="C28" s="13">
        <v>144050</v>
      </c>
      <c r="D28" s="15">
        <f t="shared" si="1"/>
        <v>58.419174304485352</v>
      </c>
    </row>
    <row r="29" spans="1:5" s="11" customFormat="1" x14ac:dyDescent="0.25">
      <c r="A29" s="12" t="s">
        <v>38</v>
      </c>
      <c r="B29" s="20">
        <v>60155</v>
      </c>
      <c r="C29" s="20">
        <v>60155</v>
      </c>
      <c r="D29" s="15">
        <v>0</v>
      </c>
    </row>
    <row r="30" spans="1:5" s="11" customFormat="1" x14ac:dyDescent="0.25">
      <c r="A30" s="12" t="s">
        <v>22</v>
      </c>
      <c r="B30" s="20">
        <v>0</v>
      </c>
      <c r="C30" s="21">
        <v>0</v>
      </c>
      <c r="D30" s="15">
        <v>0</v>
      </c>
    </row>
    <row r="31" spans="1:5" x14ac:dyDescent="0.25">
      <c r="A31" s="12" t="s">
        <v>23</v>
      </c>
      <c r="B31" s="20">
        <v>696053</v>
      </c>
      <c r="C31" s="20">
        <v>615707.84</v>
      </c>
      <c r="D31" s="15">
        <f t="shared" si="1"/>
        <v>88.457034162628418</v>
      </c>
    </row>
    <row r="32" spans="1:5" x14ac:dyDescent="0.25">
      <c r="A32" s="12" t="s">
        <v>13</v>
      </c>
      <c r="B32" s="20">
        <v>7500</v>
      </c>
      <c r="C32" s="13">
        <v>7500</v>
      </c>
      <c r="D32" s="15">
        <v>0</v>
      </c>
    </row>
    <row r="33" spans="1:4" x14ac:dyDescent="0.25">
      <c r="A33" s="5" t="s">
        <v>15</v>
      </c>
      <c r="B33" s="14">
        <f>SUM(B24:B32)</f>
        <v>3410335</v>
      </c>
      <c r="C33" s="14">
        <f>SUM(C24:C32)</f>
        <v>2768563.6999999997</v>
      </c>
      <c r="D33" s="16">
        <f>C33/B33*100</f>
        <v>81.181576003530438</v>
      </c>
    </row>
    <row r="34" spans="1:4" x14ac:dyDescent="0.25">
      <c r="A34" s="6" t="s">
        <v>16</v>
      </c>
      <c r="B34" s="7">
        <f>B22-B33</f>
        <v>0</v>
      </c>
      <c r="C34" s="7">
        <f>C22-C33</f>
        <v>371550.60000000009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26</v>
      </c>
      <c r="B37" s="9"/>
      <c r="C37" s="9" t="s">
        <v>37</v>
      </c>
      <c r="D37" s="9"/>
    </row>
    <row r="38" spans="1:4" x14ac:dyDescent="0.25">
      <c r="A38" s="17"/>
    </row>
    <row r="39" spans="1:4" s="11" customFormat="1" x14ac:dyDescent="0.25">
      <c r="A39" s="17"/>
    </row>
    <row r="40" spans="1:4" x14ac:dyDescent="0.25">
      <c r="A40" s="10" t="s">
        <v>39</v>
      </c>
      <c r="B40" s="9"/>
      <c r="C40" s="9"/>
      <c r="D40" s="9"/>
    </row>
    <row r="41" spans="1:4" x14ac:dyDescent="0.25">
      <c r="A41" s="10" t="s">
        <v>24</v>
      </c>
      <c r="B41" s="9"/>
      <c r="C41" s="9"/>
      <c r="D41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2022-11-14T10:12:39Z</cp:lastPrinted>
  <dcterms:created xsi:type="dcterms:W3CDTF">2016-02-08T11:51:34Z</dcterms:created>
  <dcterms:modified xsi:type="dcterms:W3CDTF">2023-12-14T06:14:54Z</dcterms:modified>
</cp:coreProperties>
</file>